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bosb2\Desktop\"/>
    </mc:Choice>
  </mc:AlternateContent>
  <xr:revisionPtr revIDLastSave="0" documentId="13_ncr:1_{6E1F6578-18CB-4C23-A5D6-9A31FD697DE5}" xr6:coauthVersionLast="47" xr6:coauthVersionMax="47" xr10:uidLastSave="{00000000-0000-0000-0000-000000000000}"/>
  <bookViews>
    <workbookView xWindow="-108" yWindow="-108" windowWidth="23256" windowHeight="12576" xr2:uid="{9E6E7E54-6185-4B33-98A6-4379637F0A6D}"/>
  </bookViews>
  <sheets>
    <sheet name="3 gyerek" sheetId="2" r:id="rId1"/>
    <sheet name="4 gyerek" sheetId="3" r:id="rId2"/>
    <sheet name="5 gyerek" sheetId="4" r:id="rId3"/>
    <sheet name="6 gyerek" sheetId="5" r:id="rId4"/>
    <sheet name="7 gyere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6" l="1"/>
  <c r="E7" i="6"/>
  <c r="E8" i="6"/>
  <c r="E9" i="6"/>
  <c r="E10" i="6"/>
  <c r="E11" i="6"/>
  <c r="E12" i="6"/>
  <c r="E13" i="6"/>
  <c r="E14" i="6"/>
  <c r="E15" i="6"/>
  <c r="E4" i="6"/>
  <c r="E6" i="5"/>
  <c r="E7" i="5"/>
  <c r="E8" i="5"/>
  <c r="E9" i="5"/>
  <c r="E10" i="5"/>
  <c r="E11" i="5"/>
  <c r="E12" i="5"/>
  <c r="E13" i="5"/>
  <c r="E14" i="5"/>
  <c r="E15" i="5"/>
  <c r="E4" i="5"/>
  <c r="E6" i="4"/>
  <c r="E7" i="4"/>
  <c r="E8" i="4"/>
  <c r="E9" i="4"/>
  <c r="E10" i="4"/>
  <c r="E11" i="4"/>
  <c r="E12" i="4"/>
  <c r="E13" i="4"/>
  <c r="E14" i="4"/>
  <c r="E15" i="4"/>
  <c r="E4" i="4"/>
  <c r="C15" i="6"/>
  <c r="C14" i="6"/>
  <c r="C13" i="6"/>
  <c r="C12" i="6"/>
  <c r="C11" i="6"/>
  <c r="C10" i="6"/>
  <c r="C9" i="6"/>
  <c r="C8" i="6"/>
  <c r="C7" i="6"/>
  <c r="C6" i="6"/>
  <c r="C5" i="6"/>
  <c r="C4" i="6"/>
  <c r="C15" i="5"/>
  <c r="C14" i="5"/>
  <c r="C13" i="5"/>
  <c r="C12" i="5"/>
  <c r="C11" i="5"/>
  <c r="C10" i="5"/>
  <c r="C9" i="5"/>
  <c r="C8" i="5"/>
  <c r="C7" i="5"/>
  <c r="C6" i="5"/>
  <c r="C5" i="5"/>
  <c r="C4" i="5"/>
  <c r="C15" i="4"/>
  <c r="C14" i="4"/>
  <c r="C13" i="4"/>
  <c r="C12" i="4"/>
  <c r="C11" i="4"/>
  <c r="C10" i="4"/>
  <c r="C9" i="4"/>
  <c r="C8" i="4"/>
  <c r="C7" i="4"/>
  <c r="C6" i="4"/>
  <c r="C5" i="4"/>
  <c r="C4" i="4"/>
  <c r="E6" i="3"/>
  <c r="E7" i="3"/>
  <c r="E8" i="3"/>
  <c r="E9" i="3"/>
  <c r="E10" i="3"/>
  <c r="E11" i="3"/>
  <c r="E12" i="3"/>
  <c r="E13" i="3"/>
  <c r="E14" i="3"/>
  <c r="E15" i="3"/>
  <c r="E4" i="3"/>
  <c r="C15" i="3"/>
  <c r="C14" i="3"/>
  <c r="C13" i="3"/>
  <c r="C12" i="3"/>
  <c r="C11" i="3"/>
  <c r="C10" i="3"/>
  <c r="C9" i="3"/>
  <c r="C8" i="3"/>
  <c r="C7" i="3"/>
  <c r="C6" i="3"/>
  <c r="C5" i="3"/>
  <c r="C4" i="3"/>
  <c r="C5" i="2"/>
  <c r="C6" i="2"/>
  <c r="C7" i="2"/>
  <c r="C8" i="2"/>
  <c r="C9" i="2"/>
  <c r="C10" i="2"/>
  <c r="C11" i="2"/>
  <c r="C12" i="2"/>
  <c r="C13" i="2"/>
  <c r="C14" i="2"/>
  <c r="C15" i="2"/>
  <c r="C4" i="2"/>
</calcChain>
</file>

<file path=xl/sharedStrings.xml><?xml version="1.0" encoding="utf-8"?>
<sst xmlns="http://schemas.openxmlformats.org/spreadsheetml/2006/main" count="105" uniqueCount="35">
  <si>
    <t>hónap</t>
  </si>
  <si>
    <t>MJ/nap</t>
  </si>
  <si>
    <r>
      <t>m</t>
    </r>
    <r>
      <rPr>
        <b/>
        <vertAlign val="superscript"/>
        <sz val="11"/>
        <color theme="1"/>
        <rFont val="Arial"/>
        <family val="2"/>
        <charset val="238"/>
      </rPr>
      <t>3</t>
    </r>
    <r>
      <rPr>
        <b/>
        <sz val="11"/>
        <color theme="1"/>
        <rFont val="Arial"/>
        <family val="2"/>
        <charset val="238"/>
      </rPr>
      <t> /nap</t>
    </r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</si>
  <si>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</si>
  <si>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</si>
  <si>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</si>
  <si>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</si>
  <si>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</si>
  <si>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</si>
  <si>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</si>
  <si>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</si>
  <si>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</si>
  <si>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</si>
  <si>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</si>
  <si>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</si>
  <si>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Arányszámok</t>
  </si>
  <si>
    <t>tájékoztató adat, 34,8 MJ/m3 fűtőértékkel számolva</t>
  </si>
  <si>
    <r>
      <t>tájékoztató adat, 34,8 MJ/m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> fűtőértékkel számolva</t>
    </r>
  </si>
  <si>
    <t>3 gyerek esetén érvényesíthető NACSA kedvezményes mennyiség (MJ/hó)</t>
  </si>
  <si>
    <r>
      <t>365 napos évben </t>
    </r>
    <r>
      <rPr>
        <i/>
        <sz val="11"/>
        <color theme="1"/>
        <rFont val="Arial"/>
        <family val="2"/>
        <charset val="238"/>
      </rPr>
      <t>/</t>
    </r>
    <r>
      <rPr>
        <sz val="11"/>
        <color theme="1"/>
        <rFont val="Arial"/>
        <family val="2"/>
        <charset val="238"/>
      </rPr>
      <t> szökőévben tájékoztató adat, négy tizedes jegyre kerekítve</t>
    </r>
  </si>
  <si>
    <t>129,1581/124,7044</t>
  </si>
  <si>
    <t>3,71/3,58</t>
  </si>
  <si>
    <t>193,7372/187,0566</t>
  </si>
  <si>
    <t>5,57/5,38</t>
  </si>
  <si>
    <t>365 napos évben / szökőévben tájékoztató adat, négy tizedes jegyre kerekítve</t>
  </si>
  <si>
    <t>258,3163/249,4088</t>
  </si>
  <si>
    <t>7,42/7,17</t>
  </si>
  <si>
    <t>322,8953/311,7610</t>
  </si>
  <si>
    <t>9,28/8,96</t>
  </si>
  <si>
    <t>387,4744/374,1132</t>
  </si>
  <si>
    <t>11,13/10,75</t>
  </si>
  <si>
    <t>4 gyerek esetén érvényesíthető NACSA kedvezményes mennyiség (MJ/hó)</t>
  </si>
  <si>
    <t>5 gyerek esetén érvényesíthető NACSA kedvezményes mennyiség (MJ/hó)</t>
  </si>
  <si>
    <t>6 gyerek esetén érvényesíthető NACSA kedvezményes mennyiség (MJ/hó)</t>
  </si>
  <si>
    <t>7 gyerek esetén érvényesíthető NACSA kedvezményes mennyiség (MJ/hó)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</si>
</sst>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&quot; MJ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ill="1"/>
    <xf numFmtId="2" fontId="7" fillId="0" borderId="0" xfId="0" applyNumberFormat="1" applyFont="1"/>
    <xf numFmtId="0" fontId="7" fillId="0" borderId="0" xfId="0" applyFont="1"/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8E20D-3AB0-459C-8886-5C50C54E2BC5}">
  <dimension ref="A1:H17"/>
  <sheetViews>
    <sheetView tabSelected="1" workbookViewId="0">
      <selection activeCell="G15" sqref="G15"/>
    </sheetView>
  </sheetViews>
  <sheetFormatPr defaultColWidth="26.77734375" defaultRowHeight="14.4" x14ac:dyDescent="0.3"/>
  <cols>
    <col min="2" max="2" width="18.109375" customWidth="1"/>
    <col min="3" max="3" width="23.33203125" customWidth="1"/>
  </cols>
  <sheetData>
    <row r="1" spans="1:8" ht="16.8" thickBot="1" x14ac:dyDescent="0.35">
      <c r="A1" s="12" t="s">
        <v>0</v>
      </c>
      <c r="B1" s="12" t="s">
        <v>15</v>
      </c>
      <c r="C1" s="15" t="s">
        <v>18</v>
      </c>
      <c r="D1" s="6" t="s">
        <v>1</v>
      </c>
      <c r="E1" s="6" t="s">
        <v>2</v>
      </c>
    </row>
    <row r="2" spans="1:8" ht="54" customHeight="1" thickBot="1" x14ac:dyDescent="0.35">
      <c r="A2" s="13"/>
      <c r="B2" s="13"/>
      <c r="C2" s="16"/>
      <c r="D2" s="9" t="s">
        <v>19</v>
      </c>
      <c r="E2" s="9" t="s">
        <v>17</v>
      </c>
    </row>
    <row r="3" spans="1:8" ht="15" thickBot="1" x14ac:dyDescent="0.35">
      <c r="A3" s="14"/>
      <c r="B3" s="14"/>
      <c r="C3" s="5">
        <v>22086</v>
      </c>
      <c r="D3" s="10"/>
      <c r="E3" s="11"/>
    </row>
    <row r="4" spans="1:8" ht="16.2" thickBot="1" x14ac:dyDescent="0.35">
      <c r="A4" s="22" t="s">
        <v>3</v>
      </c>
      <c r="B4" s="23">
        <v>0.19428100000000001</v>
      </c>
      <c r="C4" s="24">
        <f>$C$3*B4</f>
        <v>4290.8901660000001</v>
      </c>
      <c r="D4" s="25">
        <v>138.41581180645161</v>
      </c>
      <c r="E4" s="26">
        <v>3.9774658565072305</v>
      </c>
      <c r="G4" s="7"/>
    </row>
    <row r="5" spans="1:8" s="21" customFormat="1" ht="16.2" thickBot="1" x14ac:dyDescent="0.35">
      <c r="A5" s="22" t="s">
        <v>4</v>
      </c>
      <c r="B5" s="23">
        <v>0.163743</v>
      </c>
      <c r="C5" s="24">
        <f t="shared" ref="C5:C15" si="0">$C$3*B5</f>
        <v>3616.4278979999999</v>
      </c>
      <c r="D5" s="25" t="s">
        <v>20</v>
      </c>
      <c r="E5" s="26" t="s">
        <v>21</v>
      </c>
      <c r="F5" s="20"/>
      <c r="G5" s="7"/>
      <c r="H5"/>
    </row>
    <row r="6" spans="1:8" ht="16.2" thickBot="1" x14ac:dyDescent="0.35">
      <c r="A6" s="22" t="s">
        <v>5</v>
      </c>
      <c r="B6" s="23">
        <v>0.14008100000000001</v>
      </c>
      <c r="C6" s="24">
        <f t="shared" si="0"/>
        <v>3093.828966</v>
      </c>
      <c r="D6" s="25">
        <v>99.800934387096774</v>
      </c>
      <c r="E6" s="26">
        <v>2.8678429421579534</v>
      </c>
      <c r="G6" s="7"/>
    </row>
    <row r="7" spans="1:8" s="21" customFormat="1" ht="16.2" thickBot="1" x14ac:dyDescent="0.35">
      <c r="A7" s="22" t="s">
        <v>6</v>
      </c>
      <c r="B7" s="23">
        <v>8.0834000000000003E-2</v>
      </c>
      <c r="C7" s="24">
        <f t="shared" si="0"/>
        <v>1785.299724</v>
      </c>
      <c r="D7" s="25">
        <v>59.509990799999997</v>
      </c>
      <c r="E7" s="26">
        <v>1.7100572068965518</v>
      </c>
      <c r="G7" s="7"/>
      <c r="H7"/>
    </row>
    <row r="8" spans="1:8" ht="16.2" thickBot="1" x14ac:dyDescent="0.35">
      <c r="A8" s="22" t="s">
        <v>7</v>
      </c>
      <c r="B8" s="23">
        <v>2.8712000000000001E-2</v>
      </c>
      <c r="C8" s="24">
        <f t="shared" si="0"/>
        <v>634.13323200000002</v>
      </c>
      <c r="D8" s="25">
        <v>20.455910709677418</v>
      </c>
      <c r="E8" s="26">
        <v>0.5878135261401557</v>
      </c>
      <c r="G8" s="7"/>
    </row>
    <row r="9" spans="1:8" s="21" customFormat="1" ht="16.2" thickBot="1" x14ac:dyDescent="0.35">
      <c r="A9" s="22" t="s">
        <v>8</v>
      </c>
      <c r="B9" s="23">
        <v>9.9729999999999992E-3</v>
      </c>
      <c r="C9" s="24">
        <f t="shared" si="0"/>
        <v>220.26367799999997</v>
      </c>
      <c r="D9" s="25">
        <v>7.3421225999999988</v>
      </c>
      <c r="E9" s="26">
        <v>0.21098053448275861</v>
      </c>
      <c r="G9" s="7"/>
      <c r="H9"/>
    </row>
    <row r="10" spans="1:8" ht="16.2" thickBot="1" x14ac:dyDescent="0.35">
      <c r="A10" s="22" t="s">
        <v>9</v>
      </c>
      <c r="B10" s="23">
        <v>8.0459999999999993E-3</v>
      </c>
      <c r="C10" s="24">
        <f t="shared" si="0"/>
        <v>177.70395599999998</v>
      </c>
      <c r="D10" s="25">
        <v>5.7323856774193542</v>
      </c>
      <c r="E10" s="26">
        <v>0.16472372636262514</v>
      </c>
      <c r="G10" s="7"/>
    </row>
    <row r="11" spans="1:8" ht="16.2" thickBot="1" x14ac:dyDescent="0.35">
      <c r="A11" s="22" t="s">
        <v>10</v>
      </c>
      <c r="B11" s="23">
        <v>8.8769999999999995E-3</v>
      </c>
      <c r="C11" s="24">
        <f t="shared" si="0"/>
        <v>196.057422</v>
      </c>
      <c r="D11" s="25">
        <v>6.3244329677419353</v>
      </c>
      <c r="E11" s="26">
        <v>0.18173657953281425</v>
      </c>
      <c r="G11" s="7"/>
    </row>
    <row r="12" spans="1:8" s="21" customFormat="1" ht="16.2" thickBot="1" x14ac:dyDescent="0.35">
      <c r="A12" s="22" t="s">
        <v>11</v>
      </c>
      <c r="B12" s="23">
        <v>1.7422E-2</v>
      </c>
      <c r="C12" s="24">
        <f t="shared" si="0"/>
        <v>384.78229199999998</v>
      </c>
      <c r="D12" s="25">
        <v>12.8260764</v>
      </c>
      <c r="E12" s="26">
        <v>0.36856541379310348</v>
      </c>
      <c r="G12" s="7"/>
      <c r="H12"/>
    </row>
    <row r="13" spans="1:8" ht="16.2" thickBot="1" x14ac:dyDescent="0.35">
      <c r="A13" s="22" t="s">
        <v>12</v>
      </c>
      <c r="B13" s="23">
        <v>5.8505000000000001E-2</v>
      </c>
      <c r="C13" s="24">
        <f t="shared" si="0"/>
        <v>1292.1414300000001</v>
      </c>
      <c r="D13" s="25">
        <v>41.681981612903229</v>
      </c>
      <c r="E13" s="26">
        <v>1.1977580923248055</v>
      </c>
      <c r="G13" s="7"/>
    </row>
    <row r="14" spans="1:8" s="21" customFormat="1" ht="16.2" thickBot="1" x14ac:dyDescent="0.35">
      <c r="A14" s="22" t="s">
        <v>13</v>
      </c>
      <c r="B14" s="23">
        <v>0.117688</v>
      </c>
      <c r="C14" s="24">
        <f t="shared" si="0"/>
        <v>2599.2571680000001</v>
      </c>
      <c r="D14" s="25">
        <v>86.641905600000001</v>
      </c>
      <c r="E14" s="26">
        <v>2.4897099310344828</v>
      </c>
      <c r="G14" s="7"/>
      <c r="H14"/>
    </row>
    <row r="15" spans="1:8" ht="16.2" thickBot="1" x14ac:dyDescent="0.35">
      <c r="A15" s="22" t="s">
        <v>14</v>
      </c>
      <c r="B15" s="23">
        <v>0.17183799999999999</v>
      </c>
      <c r="C15" s="24">
        <f t="shared" si="0"/>
        <v>3795.2140679999998</v>
      </c>
      <c r="D15" s="25">
        <v>122.4262602580645</v>
      </c>
      <c r="E15" s="26">
        <v>3.5179959844271411</v>
      </c>
      <c r="G15" s="7"/>
    </row>
    <row r="17" spans="2:3" ht="15.6" x14ac:dyDescent="0.3">
      <c r="B17" s="2"/>
      <c r="C17" s="2"/>
    </row>
  </sheetData>
  <mergeCells count="5">
    <mergeCell ref="D2:D3"/>
    <mergeCell ref="E2:E3"/>
    <mergeCell ref="A1:A3"/>
    <mergeCell ref="B1:B3"/>
    <mergeCell ref="C1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E4E78-131D-491C-847C-C508214103A3}">
  <dimension ref="A1:H16"/>
  <sheetViews>
    <sheetView workbookViewId="0">
      <selection activeCell="H4" sqref="H4"/>
    </sheetView>
  </sheetViews>
  <sheetFormatPr defaultRowHeight="14.4" x14ac:dyDescent="0.3"/>
  <cols>
    <col min="1" max="1" width="26.77734375"/>
    <col min="2" max="2" width="18.109375" customWidth="1"/>
    <col min="3" max="3" width="24.77734375" customWidth="1"/>
    <col min="4" max="4" width="26.109375" customWidth="1"/>
    <col min="5" max="5" width="23.109375" customWidth="1"/>
  </cols>
  <sheetData>
    <row r="1" spans="1:8" ht="16.8" thickBot="1" x14ac:dyDescent="0.35">
      <c r="A1" s="12" t="s">
        <v>0</v>
      </c>
      <c r="B1" s="12" t="s">
        <v>15</v>
      </c>
      <c r="C1" s="15" t="s">
        <v>31</v>
      </c>
      <c r="D1" s="6" t="s">
        <v>1</v>
      </c>
      <c r="E1" s="6" t="s">
        <v>2</v>
      </c>
    </row>
    <row r="2" spans="1:8" ht="58.8" customHeight="1" thickBot="1" x14ac:dyDescent="0.35">
      <c r="A2" s="13"/>
      <c r="B2" s="13"/>
      <c r="C2" s="16"/>
      <c r="D2" s="9" t="s">
        <v>19</v>
      </c>
      <c r="E2" s="9" t="s">
        <v>16</v>
      </c>
    </row>
    <row r="3" spans="1:8" ht="15" thickBot="1" x14ac:dyDescent="0.35">
      <c r="A3" s="14"/>
      <c r="B3" s="14"/>
      <c r="C3" s="5">
        <v>33129</v>
      </c>
      <c r="D3" s="10"/>
      <c r="E3" s="11"/>
    </row>
    <row r="4" spans="1:8" ht="16.2" thickBot="1" x14ac:dyDescent="0.35">
      <c r="A4" s="18" t="s">
        <v>3</v>
      </c>
      <c r="B4" s="1">
        <v>0.19428100000000001</v>
      </c>
      <c r="C4" s="4">
        <f>$C$3*B4</f>
        <v>6436.3352490000007</v>
      </c>
      <c r="D4" s="3">
        <v>207.62371770967744</v>
      </c>
      <c r="E4" s="8">
        <f>D4/34.8</f>
        <v>5.966198784760846</v>
      </c>
      <c r="H4" s="7"/>
    </row>
    <row r="5" spans="1:8" ht="16.2" thickBot="1" x14ac:dyDescent="0.35">
      <c r="A5" s="18" t="s">
        <v>4</v>
      </c>
      <c r="B5" s="1">
        <v>0.163743</v>
      </c>
      <c r="C5" s="4">
        <f t="shared" ref="C5:C15" si="0">$C$3*B5</f>
        <v>5424.6418469999999</v>
      </c>
      <c r="D5" s="3" t="s">
        <v>22</v>
      </c>
      <c r="E5" s="8" t="s">
        <v>23</v>
      </c>
      <c r="F5" s="7"/>
      <c r="H5" s="7"/>
    </row>
    <row r="6" spans="1:8" ht="16.2" thickBot="1" x14ac:dyDescent="0.35">
      <c r="A6" s="18" t="s">
        <v>5</v>
      </c>
      <c r="B6" s="1">
        <v>0.14008100000000001</v>
      </c>
      <c r="C6" s="4">
        <f t="shared" si="0"/>
        <v>4640.7434490000005</v>
      </c>
      <c r="D6" s="3">
        <v>149.70140158064518</v>
      </c>
      <c r="E6" s="8">
        <f t="shared" ref="E6:E15" si="1">D6/34.8</f>
        <v>4.3017644132369313</v>
      </c>
      <c r="F6" s="7"/>
      <c r="H6" s="7"/>
    </row>
    <row r="7" spans="1:8" ht="16.2" thickBot="1" x14ac:dyDescent="0.35">
      <c r="A7" s="18" t="s">
        <v>6</v>
      </c>
      <c r="B7" s="1">
        <v>8.0834000000000003E-2</v>
      </c>
      <c r="C7" s="4">
        <f t="shared" si="0"/>
        <v>2677.9495860000002</v>
      </c>
      <c r="D7" s="3">
        <v>89.26498620000001</v>
      </c>
      <c r="E7" s="8">
        <f t="shared" si="1"/>
        <v>2.565085810344828</v>
      </c>
      <c r="H7" s="7"/>
    </row>
    <row r="8" spans="1:8" ht="16.2" thickBot="1" x14ac:dyDescent="0.35">
      <c r="A8" s="18" t="s">
        <v>7</v>
      </c>
      <c r="B8" s="1">
        <v>2.8712000000000001E-2</v>
      </c>
      <c r="C8" s="4">
        <f t="shared" si="0"/>
        <v>951.19984800000009</v>
      </c>
      <c r="D8" s="3">
        <v>30.683866064516131</v>
      </c>
      <c r="E8" s="8">
        <f t="shared" si="1"/>
        <v>0.88172028921023371</v>
      </c>
      <c r="H8" s="7"/>
    </row>
    <row r="9" spans="1:8" ht="16.2" thickBot="1" x14ac:dyDescent="0.35">
      <c r="A9" s="18" t="s">
        <v>8</v>
      </c>
      <c r="B9" s="1">
        <v>9.9729999999999992E-3</v>
      </c>
      <c r="C9" s="4">
        <f t="shared" si="0"/>
        <v>330.39551699999998</v>
      </c>
      <c r="D9" s="3">
        <v>11.0131839</v>
      </c>
      <c r="E9" s="8">
        <f t="shared" si="1"/>
        <v>0.31647080172413794</v>
      </c>
      <c r="H9" s="7"/>
    </row>
    <row r="10" spans="1:8" ht="16.2" thickBot="1" x14ac:dyDescent="0.35">
      <c r="A10" s="18" t="s">
        <v>9</v>
      </c>
      <c r="B10" s="1">
        <v>8.0459999999999993E-3</v>
      </c>
      <c r="C10" s="4">
        <f t="shared" si="0"/>
        <v>266.55593399999998</v>
      </c>
      <c r="D10" s="3">
        <v>8.5985785161290309</v>
      </c>
      <c r="E10" s="8">
        <f t="shared" si="1"/>
        <v>0.24708558954393769</v>
      </c>
      <c r="H10" s="7"/>
    </row>
    <row r="11" spans="1:8" ht="16.2" thickBot="1" x14ac:dyDescent="0.35">
      <c r="A11" s="18" t="s">
        <v>10</v>
      </c>
      <c r="B11" s="1">
        <v>8.8769999999999995E-3</v>
      </c>
      <c r="C11" s="4">
        <f t="shared" si="0"/>
        <v>294.08613299999996</v>
      </c>
      <c r="D11" s="3">
        <v>9.4866494516129016</v>
      </c>
      <c r="E11" s="8">
        <f t="shared" si="1"/>
        <v>0.27260486929922134</v>
      </c>
      <c r="H11" s="7"/>
    </row>
    <row r="12" spans="1:8" ht="16.2" thickBot="1" x14ac:dyDescent="0.35">
      <c r="A12" s="18" t="s">
        <v>11</v>
      </c>
      <c r="B12" s="1">
        <v>1.7422E-2</v>
      </c>
      <c r="C12" s="4">
        <f t="shared" si="0"/>
        <v>577.17343800000003</v>
      </c>
      <c r="D12" s="3">
        <v>19.239114600000001</v>
      </c>
      <c r="E12" s="8">
        <f t="shared" si="1"/>
        <v>0.55284812068965528</v>
      </c>
      <c r="H12" s="7"/>
    </row>
    <row r="13" spans="1:8" ht="16.2" thickBot="1" x14ac:dyDescent="0.35">
      <c r="A13" s="18" t="s">
        <v>12</v>
      </c>
      <c r="B13" s="1">
        <v>5.8505000000000001E-2</v>
      </c>
      <c r="C13" s="4">
        <f t="shared" si="0"/>
        <v>1938.212145</v>
      </c>
      <c r="D13" s="3">
        <v>62.522972419354836</v>
      </c>
      <c r="E13" s="8">
        <f t="shared" si="1"/>
        <v>1.7966371384872082</v>
      </c>
      <c r="H13" s="7"/>
    </row>
    <row r="14" spans="1:8" ht="16.2" thickBot="1" x14ac:dyDescent="0.35">
      <c r="A14" s="18" t="s">
        <v>13</v>
      </c>
      <c r="B14" s="1">
        <v>0.117688</v>
      </c>
      <c r="C14" s="4">
        <f t="shared" si="0"/>
        <v>3898.8857520000001</v>
      </c>
      <c r="D14" s="3">
        <v>129.96285840000002</v>
      </c>
      <c r="E14" s="8">
        <f t="shared" si="1"/>
        <v>3.7345648965517251</v>
      </c>
      <c r="H14" s="7"/>
    </row>
    <row r="15" spans="1:8" ht="16.2" thickBot="1" x14ac:dyDescent="0.35">
      <c r="A15" s="18" t="s">
        <v>14</v>
      </c>
      <c r="B15" s="1">
        <v>0.17183799999999999</v>
      </c>
      <c r="C15" s="4">
        <f t="shared" si="0"/>
        <v>5692.8211019999999</v>
      </c>
      <c r="D15" s="3">
        <v>183.63939038709677</v>
      </c>
      <c r="E15" s="8">
        <f t="shared" si="1"/>
        <v>5.2769939766407123</v>
      </c>
      <c r="H15" s="7"/>
    </row>
    <row r="16" spans="1:8" x14ac:dyDescent="0.3">
      <c r="E16" s="7"/>
    </row>
  </sheetData>
  <mergeCells count="5">
    <mergeCell ref="E2:E3"/>
    <mergeCell ref="A1:A3"/>
    <mergeCell ref="B1:B3"/>
    <mergeCell ref="C1:C2"/>
    <mergeCell ref="D2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84C27-1B22-4EA4-92E8-BE04FD7D8B1A}">
  <dimension ref="A1:G16"/>
  <sheetViews>
    <sheetView workbookViewId="0">
      <selection activeCell="H6" sqref="H6"/>
    </sheetView>
  </sheetViews>
  <sheetFormatPr defaultRowHeight="14.4" x14ac:dyDescent="0.3"/>
  <cols>
    <col min="1" max="1" width="26.77734375"/>
    <col min="2" max="2" width="18.109375" customWidth="1"/>
    <col min="3" max="3" width="25.33203125" customWidth="1"/>
    <col min="4" max="5" width="24.77734375" customWidth="1"/>
  </cols>
  <sheetData>
    <row r="1" spans="1:7" ht="27.6" customHeight="1" thickBot="1" x14ac:dyDescent="0.35">
      <c r="A1" s="12" t="s">
        <v>0</v>
      </c>
      <c r="B1" s="12" t="s">
        <v>15</v>
      </c>
      <c r="C1" s="15" t="s">
        <v>32</v>
      </c>
      <c r="D1" s="6" t="s">
        <v>1</v>
      </c>
      <c r="E1" s="6" t="s">
        <v>2</v>
      </c>
    </row>
    <row r="2" spans="1:7" ht="49.8" customHeight="1" thickBot="1" x14ac:dyDescent="0.35">
      <c r="A2" s="13"/>
      <c r="B2" s="13"/>
      <c r="C2" s="16"/>
      <c r="D2" s="9" t="s">
        <v>24</v>
      </c>
      <c r="E2" s="9" t="s">
        <v>17</v>
      </c>
    </row>
    <row r="3" spans="1:7" ht="15" thickBot="1" x14ac:dyDescent="0.35">
      <c r="A3" s="14"/>
      <c r="B3" s="14"/>
      <c r="C3" s="5">
        <v>44172</v>
      </c>
      <c r="D3" s="11"/>
      <c r="E3" s="11"/>
    </row>
    <row r="4" spans="1:7" ht="16.2" thickBot="1" x14ac:dyDescent="0.35">
      <c r="A4" s="18" t="s">
        <v>3</v>
      </c>
      <c r="B4" s="1">
        <v>0.19428100000000001</v>
      </c>
      <c r="C4" s="4">
        <f>$C$3*B4</f>
        <v>8581.7803320000003</v>
      </c>
      <c r="D4" s="17">
        <v>276.83162361290323</v>
      </c>
      <c r="E4" s="8">
        <f>D4/34.8</f>
        <v>7.954931713014461</v>
      </c>
      <c r="G4" s="7"/>
    </row>
    <row r="5" spans="1:7" ht="16.2" thickBot="1" x14ac:dyDescent="0.35">
      <c r="A5" s="18" t="s">
        <v>4</v>
      </c>
      <c r="B5" s="1">
        <v>0.163743</v>
      </c>
      <c r="C5" s="4">
        <f t="shared" ref="C5:C15" si="0">$C$3*B5</f>
        <v>7232.8557959999998</v>
      </c>
      <c r="D5" s="3" t="s">
        <v>25</v>
      </c>
      <c r="E5" s="8" t="s">
        <v>26</v>
      </c>
      <c r="G5" s="7"/>
    </row>
    <row r="6" spans="1:7" ht="16.2" thickBot="1" x14ac:dyDescent="0.35">
      <c r="A6" s="18" t="s">
        <v>5</v>
      </c>
      <c r="B6" s="1">
        <v>0.14008100000000001</v>
      </c>
      <c r="C6" s="4">
        <f t="shared" si="0"/>
        <v>6187.6579320000001</v>
      </c>
      <c r="D6" s="3">
        <v>199.60186877419355</v>
      </c>
      <c r="E6" s="8">
        <f t="shared" ref="E5:E15" si="1">D6/34.8</f>
        <v>5.7356858843159069</v>
      </c>
      <c r="G6" s="7"/>
    </row>
    <row r="7" spans="1:7" ht="16.2" thickBot="1" x14ac:dyDescent="0.35">
      <c r="A7" s="18" t="s">
        <v>6</v>
      </c>
      <c r="B7" s="1">
        <v>8.0834000000000003E-2</v>
      </c>
      <c r="C7" s="4">
        <f t="shared" si="0"/>
        <v>3570.5994479999999</v>
      </c>
      <c r="D7" s="3">
        <v>119.01998159999999</v>
      </c>
      <c r="E7" s="8">
        <f t="shared" si="1"/>
        <v>3.4201144137931037</v>
      </c>
      <c r="G7" s="7"/>
    </row>
    <row r="8" spans="1:7" ht="16.2" thickBot="1" x14ac:dyDescent="0.35">
      <c r="A8" s="18" t="s">
        <v>7</v>
      </c>
      <c r="B8" s="1">
        <v>2.8712000000000001E-2</v>
      </c>
      <c r="C8" s="4">
        <f t="shared" si="0"/>
        <v>1268.266464</v>
      </c>
      <c r="D8" s="3">
        <v>40.911821419354837</v>
      </c>
      <c r="E8" s="8">
        <f t="shared" si="1"/>
        <v>1.1756270522803114</v>
      </c>
      <c r="G8" s="7"/>
    </row>
    <row r="9" spans="1:7" ht="16.2" thickBot="1" x14ac:dyDescent="0.35">
      <c r="A9" s="18" t="s">
        <v>8</v>
      </c>
      <c r="B9" s="1">
        <v>9.9729999999999992E-3</v>
      </c>
      <c r="C9" s="4">
        <f t="shared" si="0"/>
        <v>440.52735599999994</v>
      </c>
      <c r="D9" s="3">
        <v>14.684245199999998</v>
      </c>
      <c r="E9" s="8">
        <f t="shared" si="1"/>
        <v>0.42196106896551722</v>
      </c>
      <c r="G9" s="7"/>
    </row>
    <row r="10" spans="1:7" ht="16.2" thickBot="1" x14ac:dyDescent="0.35">
      <c r="A10" s="18" t="s">
        <v>9</v>
      </c>
      <c r="B10" s="1">
        <v>8.0459999999999993E-3</v>
      </c>
      <c r="C10" s="4">
        <f t="shared" si="0"/>
        <v>355.40791199999995</v>
      </c>
      <c r="D10" s="3">
        <v>11.464771354838708</v>
      </c>
      <c r="E10" s="8">
        <f t="shared" si="1"/>
        <v>0.32944745272525028</v>
      </c>
      <c r="G10" s="7"/>
    </row>
    <row r="11" spans="1:7" ht="16.2" thickBot="1" x14ac:dyDescent="0.35">
      <c r="A11" s="18" t="s">
        <v>10</v>
      </c>
      <c r="B11" s="1">
        <v>8.8769999999999995E-3</v>
      </c>
      <c r="C11" s="4">
        <f t="shared" si="0"/>
        <v>392.11484400000001</v>
      </c>
      <c r="D11" s="3">
        <v>12.648865935483871</v>
      </c>
      <c r="E11" s="8">
        <f t="shared" si="1"/>
        <v>0.36347315906562849</v>
      </c>
      <c r="G11" s="7"/>
    </row>
    <row r="12" spans="1:7" ht="16.2" thickBot="1" x14ac:dyDescent="0.35">
      <c r="A12" s="18" t="s">
        <v>11</v>
      </c>
      <c r="B12" s="1">
        <v>1.7422E-2</v>
      </c>
      <c r="C12" s="4">
        <f t="shared" si="0"/>
        <v>769.56458399999997</v>
      </c>
      <c r="D12" s="3">
        <v>25.6521528</v>
      </c>
      <c r="E12" s="8">
        <f t="shared" si="1"/>
        <v>0.73713082758620696</v>
      </c>
      <c r="G12" s="7"/>
    </row>
    <row r="13" spans="1:7" ht="16.2" thickBot="1" x14ac:dyDescent="0.35">
      <c r="A13" s="18" t="s">
        <v>12</v>
      </c>
      <c r="B13" s="1">
        <v>5.8505000000000001E-2</v>
      </c>
      <c r="C13" s="4">
        <f t="shared" si="0"/>
        <v>2584.2828600000003</v>
      </c>
      <c r="D13" s="3">
        <v>83.363963225806458</v>
      </c>
      <c r="E13" s="8">
        <f t="shared" si="1"/>
        <v>2.3955161846496109</v>
      </c>
      <c r="G13" s="7"/>
    </row>
    <row r="14" spans="1:7" ht="16.2" thickBot="1" x14ac:dyDescent="0.35">
      <c r="A14" s="18" t="s">
        <v>13</v>
      </c>
      <c r="B14" s="1">
        <v>0.117688</v>
      </c>
      <c r="C14" s="4">
        <f t="shared" si="0"/>
        <v>5198.5143360000002</v>
      </c>
      <c r="D14" s="3">
        <v>173.2838112</v>
      </c>
      <c r="E14" s="8">
        <f t="shared" si="1"/>
        <v>4.9794198620689656</v>
      </c>
      <c r="G14" s="7"/>
    </row>
    <row r="15" spans="1:7" ht="16.2" thickBot="1" x14ac:dyDescent="0.35">
      <c r="A15" s="18" t="s">
        <v>14</v>
      </c>
      <c r="B15" s="1">
        <v>0.17183799999999999</v>
      </c>
      <c r="C15" s="4">
        <f t="shared" si="0"/>
        <v>7590.4281359999995</v>
      </c>
      <c r="D15" s="3">
        <v>244.852520516129</v>
      </c>
      <c r="E15" s="8">
        <f t="shared" si="1"/>
        <v>7.0359919688542822</v>
      </c>
      <c r="G15" s="7"/>
    </row>
    <row r="16" spans="1:7" x14ac:dyDescent="0.3">
      <c r="A16" s="19"/>
    </row>
  </sheetData>
  <mergeCells count="5">
    <mergeCell ref="A1:A3"/>
    <mergeCell ref="B1:B3"/>
    <mergeCell ref="C1:C2"/>
    <mergeCell ref="E2:E3"/>
    <mergeCell ref="D2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4A884-2B5E-49D7-8876-7B2B63521E1D}">
  <dimension ref="A1:G15"/>
  <sheetViews>
    <sheetView workbookViewId="0">
      <selection activeCell="G3" sqref="G3"/>
    </sheetView>
  </sheetViews>
  <sheetFormatPr defaultRowHeight="14.4" x14ac:dyDescent="0.3"/>
  <cols>
    <col min="1" max="2" width="23.77734375" customWidth="1"/>
    <col min="3" max="3" width="24.5546875" customWidth="1"/>
    <col min="4" max="5" width="22.5546875" customWidth="1"/>
    <col min="7" max="7" width="9.44140625" bestFit="1" customWidth="1"/>
  </cols>
  <sheetData>
    <row r="1" spans="1:7" ht="16.2" customHeight="1" thickBot="1" x14ac:dyDescent="0.35">
      <c r="A1" s="12" t="s">
        <v>0</v>
      </c>
      <c r="B1" s="12" t="s">
        <v>15</v>
      </c>
      <c r="C1" s="15" t="s">
        <v>33</v>
      </c>
      <c r="D1" s="6" t="s">
        <v>1</v>
      </c>
      <c r="E1" s="6" t="s">
        <v>2</v>
      </c>
    </row>
    <row r="2" spans="1:7" ht="54" customHeight="1" thickBot="1" x14ac:dyDescent="0.35">
      <c r="A2" s="13"/>
      <c r="B2" s="13"/>
      <c r="C2" s="16"/>
      <c r="D2" s="9" t="s">
        <v>24</v>
      </c>
      <c r="E2" s="9" t="s">
        <v>17</v>
      </c>
    </row>
    <row r="3" spans="1:7" ht="15" thickBot="1" x14ac:dyDescent="0.35">
      <c r="A3" s="14"/>
      <c r="B3" s="14"/>
      <c r="C3" s="5">
        <v>55215</v>
      </c>
      <c r="D3" s="11"/>
      <c r="E3" s="11"/>
    </row>
    <row r="4" spans="1:7" ht="16.2" thickBot="1" x14ac:dyDescent="0.35">
      <c r="A4" s="18" t="s">
        <v>3</v>
      </c>
      <c r="B4" s="1">
        <v>0.19428100000000001</v>
      </c>
      <c r="C4" s="4">
        <f>$C$3*B4</f>
        <v>10727.225415000001</v>
      </c>
      <c r="D4" s="17">
        <v>346.03952951612905</v>
      </c>
      <c r="E4" s="8">
        <f>D4/34.8</f>
        <v>9.9436646412680769</v>
      </c>
      <c r="G4" s="7"/>
    </row>
    <row r="5" spans="1:7" ht="16.2" thickBot="1" x14ac:dyDescent="0.35">
      <c r="A5" s="18" t="s">
        <v>4</v>
      </c>
      <c r="B5" s="1">
        <v>0.163743</v>
      </c>
      <c r="C5" s="4">
        <f t="shared" ref="C5:C15" si="0">$C$3*B5</f>
        <v>9041.0697450000007</v>
      </c>
      <c r="D5" s="3" t="s">
        <v>27</v>
      </c>
      <c r="E5" s="8" t="s">
        <v>28</v>
      </c>
      <c r="G5" s="7"/>
    </row>
    <row r="6" spans="1:7" ht="16.2" thickBot="1" x14ac:dyDescent="0.35">
      <c r="A6" s="18" t="s">
        <v>5</v>
      </c>
      <c r="B6" s="1">
        <v>0.14008100000000001</v>
      </c>
      <c r="C6" s="4">
        <f t="shared" si="0"/>
        <v>7734.5724150000005</v>
      </c>
      <c r="D6" s="3">
        <v>249.50233596774194</v>
      </c>
      <c r="E6" s="8">
        <f t="shared" ref="E5:E15" si="1">D6/34.8</f>
        <v>7.1696073553948843</v>
      </c>
      <c r="G6" s="7"/>
    </row>
    <row r="7" spans="1:7" ht="16.2" thickBot="1" x14ac:dyDescent="0.35">
      <c r="A7" s="18" t="s">
        <v>6</v>
      </c>
      <c r="B7" s="1">
        <v>8.0834000000000003E-2</v>
      </c>
      <c r="C7" s="4">
        <f t="shared" si="0"/>
        <v>4463.2493100000002</v>
      </c>
      <c r="D7" s="3">
        <v>148.77497700000001</v>
      </c>
      <c r="E7" s="8">
        <f t="shared" si="1"/>
        <v>4.2751430172413798</v>
      </c>
      <c r="G7" s="7"/>
    </row>
    <row r="8" spans="1:7" ht="16.2" thickBot="1" x14ac:dyDescent="0.35">
      <c r="A8" s="18" t="s">
        <v>7</v>
      </c>
      <c r="B8" s="1">
        <v>2.8712000000000001E-2</v>
      </c>
      <c r="C8" s="4">
        <f t="shared" si="0"/>
        <v>1585.3330800000001</v>
      </c>
      <c r="D8" s="3">
        <v>51.13977677419355</v>
      </c>
      <c r="E8" s="8">
        <f t="shared" si="1"/>
        <v>1.4695338153503894</v>
      </c>
      <c r="G8" s="7"/>
    </row>
    <row r="9" spans="1:7" ht="16.2" thickBot="1" x14ac:dyDescent="0.35">
      <c r="A9" s="18" t="s">
        <v>8</v>
      </c>
      <c r="B9" s="1">
        <v>9.9729999999999992E-3</v>
      </c>
      <c r="C9" s="4">
        <f t="shared" si="0"/>
        <v>550.65919499999995</v>
      </c>
      <c r="D9" s="3">
        <v>18.355306499999998</v>
      </c>
      <c r="E9" s="8">
        <f t="shared" si="1"/>
        <v>0.52745133620689655</v>
      </c>
      <c r="G9" s="7"/>
    </row>
    <row r="10" spans="1:7" ht="16.2" thickBot="1" x14ac:dyDescent="0.35">
      <c r="A10" s="18" t="s">
        <v>9</v>
      </c>
      <c r="B10" s="1">
        <v>8.0459999999999993E-3</v>
      </c>
      <c r="C10" s="4">
        <f t="shared" si="0"/>
        <v>444.25988999999998</v>
      </c>
      <c r="D10" s="3">
        <v>14.330964193548386</v>
      </c>
      <c r="E10" s="8">
        <f t="shared" si="1"/>
        <v>0.41180931590656283</v>
      </c>
      <c r="G10" s="7"/>
    </row>
    <row r="11" spans="1:7" ht="16.2" thickBot="1" x14ac:dyDescent="0.35">
      <c r="A11" s="18" t="s">
        <v>10</v>
      </c>
      <c r="B11" s="1">
        <v>8.8769999999999995E-3</v>
      </c>
      <c r="C11" s="4">
        <f t="shared" si="0"/>
        <v>490.14355499999999</v>
      </c>
      <c r="D11" s="3">
        <v>15.811082419354838</v>
      </c>
      <c r="E11" s="8">
        <f t="shared" si="1"/>
        <v>0.45434144883203559</v>
      </c>
      <c r="G11" s="7"/>
    </row>
    <row r="12" spans="1:7" ht="16.2" thickBot="1" x14ac:dyDescent="0.35">
      <c r="A12" s="18" t="s">
        <v>11</v>
      </c>
      <c r="B12" s="1">
        <v>1.7422E-2</v>
      </c>
      <c r="C12" s="4">
        <f t="shared" si="0"/>
        <v>961.95573000000002</v>
      </c>
      <c r="D12" s="3">
        <v>32.065190999999999</v>
      </c>
      <c r="E12" s="8">
        <f t="shared" si="1"/>
        <v>0.92141353448275864</v>
      </c>
      <c r="G12" s="7"/>
    </row>
    <row r="13" spans="1:7" ht="16.2" thickBot="1" x14ac:dyDescent="0.35">
      <c r="A13" s="18" t="s">
        <v>12</v>
      </c>
      <c r="B13" s="1">
        <v>5.8505000000000001E-2</v>
      </c>
      <c r="C13" s="4">
        <f t="shared" si="0"/>
        <v>3230.3535750000001</v>
      </c>
      <c r="D13" s="3">
        <v>104.20495403225807</v>
      </c>
      <c r="E13" s="8">
        <f t="shared" si="1"/>
        <v>2.9943952308120139</v>
      </c>
      <c r="G13" s="7"/>
    </row>
    <row r="14" spans="1:7" ht="16.2" thickBot="1" x14ac:dyDescent="0.35">
      <c r="A14" s="18" t="s">
        <v>13</v>
      </c>
      <c r="B14" s="1">
        <v>0.117688</v>
      </c>
      <c r="C14" s="4">
        <f t="shared" si="0"/>
        <v>6498.1429200000002</v>
      </c>
      <c r="D14" s="3">
        <v>216.60476400000002</v>
      </c>
      <c r="E14" s="8">
        <f t="shared" si="1"/>
        <v>6.2242748275862079</v>
      </c>
      <c r="G14" s="7"/>
    </row>
    <row r="15" spans="1:7" ht="16.2" thickBot="1" x14ac:dyDescent="0.35">
      <c r="A15" s="18" t="s">
        <v>14</v>
      </c>
      <c r="B15" s="1">
        <v>0.17183799999999999</v>
      </c>
      <c r="C15" s="4">
        <f t="shared" si="0"/>
        <v>9488.0351699999992</v>
      </c>
      <c r="D15" s="3">
        <v>306.06565064516127</v>
      </c>
      <c r="E15" s="8">
        <f t="shared" si="1"/>
        <v>8.7949899610678539</v>
      </c>
      <c r="G15" s="7"/>
    </row>
  </sheetData>
  <mergeCells count="5">
    <mergeCell ref="D2:D3"/>
    <mergeCell ref="A1:A3"/>
    <mergeCell ref="B1:B3"/>
    <mergeCell ref="C1:C2"/>
    <mergeCell ref="E2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A66B1-6E90-494C-9AF7-48F5E6BA91D0}">
  <dimension ref="A1:G15"/>
  <sheetViews>
    <sheetView workbookViewId="0">
      <selection activeCell="G5" sqref="G5"/>
    </sheetView>
  </sheetViews>
  <sheetFormatPr defaultRowHeight="14.4" x14ac:dyDescent="0.3"/>
  <cols>
    <col min="1" max="2" width="23.77734375" customWidth="1"/>
    <col min="3" max="3" width="23.33203125" customWidth="1"/>
    <col min="4" max="4" width="22.33203125" customWidth="1"/>
    <col min="5" max="5" width="20.77734375" customWidth="1"/>
  </cols>
  <sheetData>
    <row r="1" spans="1:7" ht="24" customHeight="1" thickBot="1" x14ac:dyDescent="0.35">
      <c r="A1" s="12" t="s">
        <v>0</v>
      </c>
      <c r="B1" s="12" t="s">
        <v>15</v>
      </c>
      <c r="C1" s="15" t="s">
        <v>34</v>
      </c>
      <c r="D1" s="6" t="s">
        <v>1</v>
      </c>
      <c r="E1" s="6" t="s">
        <v>2</v>
      </c>
    </row>
    <row r="2" spans="1:7" ht="57" customHeight="1" thickBot="1" x14ac:dyDescent="0.35">
      <c r="A2" s="13"/>
      <c r="B2" s="13"/>
      <c r="C2" s="16"/>
      <c r="D2" s="9" t="s">
        <v>24</v>
      </c>
      <c r="E2" s="9" t="s">
        <v>17</v>
      </c>
    </row>
    <row r="3" spans="1:7" ht="15" thickBot="1" x14ac:dyDescent="0.35">
      <c r="A3" s="14"/>
      <c r="B3" s="14"/>
      <c r="C3" s="5">
        <v>66258</v>
      </c>
      <c r="D3" s="10"/>
      <c r="E3" s="11"/>
    </row>
    <row r="4" spans="1:7" ht="16.2" thickBot="1" x14ac:dyDescent="0.35">
      <c r="A4" s="18" t="s">
        <v>3</v>
      </c>
      <c r="B4" s="1">
        <v>0.19428100000000001</v>
      </c>
      <c r="C4" s="4">
        <f>$C$3*B4</f>
        <v>12872.670498000001</v>
      </c>
      <c r="D4" s="3">
        <v>415.24743541935487</v>
      </c>
      <c r="E4" s="8">
        <f>D4/34.8</f>
        <v>11.932397569521692</v>
      </c>
      <c r="G4" s="7"/>
    </row>
    <row r="5" spans="1:7" ht="16.2" thickBot="1" x14ac:dyDescent="0.35">
      <c r="A5" s="18" t="s">
        <v>4</v>
      </c>
      <c r="B5" s="1">
        <v>0.163743</v>
      </c>
      <c r="C5" s="4">
        <f t="shared" ref="C5:C15" si="0">$C$3*B5</f>
        <v>10849.283694</v>
      </c>
      <c r="D5" s="3" t="s">
        <v>29</v>
      </c>
      <c r="E5" s="8" t="s">
        <v>30</v>
      </c>
      <c r="G5" s="7"/>
    </row>
    <row r="6" spans="1:7" ht="16.2" thickBot="1" x14ac:dyDescent="0.35">
      <c r="A6" s="18" t="s">
        <v>5</v>
      </c>
      <c r="B6" s="1">
        <v>0.14008100000000001</v>
      </c>
      <c r="C6" s="4">
        <f t="shared" si="0"/>
        <v>9281.486898000001</v>
      </c>
      <c r="D6" s="3">
        <v>299.40280316129036</v>
      </c>
      <c r="E6" s="8">
        <f t="shared" ref="E6:E15" si="1">D6/34.8</f>
        <v>8.6035288264738625</v>
      </c>
      <c r="G6" s="7"/>
    </row>
    <row r="7" spans="1:7" ht="16.2" thickBot="1" x14ac:dyDescent="0.35">
      <c r="A7" s="18" t="s">
        <v>6</v>
      </c>
      <c r="B7" s="1">
        <v>8.0834000000000003E-2</v>
      </c>
      <c r="C7" s="4">
        <f t="shared" si="0"/>
        <v>5355.8991720000004</v>
      </c>
      <c r="D7" s="3">
        <v>178.52997240000002</v>
      </c>
      <c r="E7" s="8">
        <f t="shared" si="1"/>
        <v>5.1301716206896559</v>
      </c>
      <c r="G7" s="7"/>
    </row>
    <row r="8" spans="1:7" ht="16.2" thickBot="1" x14ac:dyDescent="0.35">
      <c r="A8" s="18" t="s">
        <v>7</v>
      </c>
      <c r="B8" s="1">
        <v>2.8712000000000001E-2</v>
      </c>
      <c r="C8" s="4">
        <f t="shared" si="0"/>
        <v>1902.3996960000002</v>
      </c>
      <c r="D8" s="3">
        <v>61.367732129032262</v>
      </c>
      <c r="E8" s="8">
        <f t="shared" si="1"/>
        <v>1.7634405784204674</v>
      </c>
      <c r="G8" s="7"/>
    </row>
    <row r="9" spans="1:7" ht="16.2" thickBot="1" x14ac:dyDescent="0.35">
      <c r="A9" s="18" t="s">
        <v>8</v>
      </c>
      <c r="B9" s="1">
        <v>9.9729999999999992E-3</v>
      </c>
      <c r="C9" s="4">
        <f t="shared" si="0"/>
        <v>660.79103399999997</v>
      </c>
      <c r="D9" s="3">
        <v>22.026367799999999</v>
      </c>
      <c r="E9" s="8">
        <f t="shared" si="1"/>
        <v>0.63294160344827588</v>
      </c>
      <c r="G9" s="7"/>
    </row>
    <row r="10" spans="1:7" ht="16.2" thickBot="1" x14ac:dyDescent="0.35">
      <c r="A10" s="18" t="s">
        <v>9</v>
      </c>
      <c r="B10" s="1">
        <v>8.0459999999999993E-3</v>
      </c>
      <c r="C10" s="4">
        <f t="shared" si="0"/>
        <v>533.11186799999996</v>
      </c>
      <c r="D10" s="3">
        <v>17.197157032258062</v>
      </c>
      <c r="E10" s="8">
        <f t="shared" si="1"/>
        <v>0.49417117908787539</v>
      </c>
      <c r="G10" s="7"/>
    </row>
    <row r="11" spans="1:7" ht="16.2" thickBot="1" x14ac:dyDescent="0.35">
      <c r="A11" s="18" t="s">
        <v>10</v>
      </c>
      <c r="B11" s="1">
        <v>8.8769999999999995E-3</v>
      </c>
      <c r="C11" s="4">
        <f t="shared" si="0"/>
        <v>588.17226599999992</v>
      </c>
      <c r="D11" s="3">
        <v>18.973298903225803</v>
      </c>
      <c r="E11" s="8">
        <f t="shared" si="1"/>
        <v>0.54520973859844268</v>
      </c>
      <c r="G11" s="7"/>
    </row>
    <row r="12" spans="1:7" ht="16.2" thickBot="1" x14ac:dyDescent="0.35">
      <c r="A12" s="18" t="s">
        <v>11</v>
      </c>
      <c r="B12" s="1">
        <v>1.7422E-2</v>
      </c>
      <c r="C12" s="4">
        <f t="shared" si="0"/>
        <v>1154.3468760000001</v>
      </c>
      <c r="D12" s="3">
        <v>38.478229200000001</v>
      </c>
      <c r="E12" s="8">
        <f t="shared" si="1"/>
        <v>1.1056962413793106</v>
      </c>
      <c r="G12" s="7"/>
    </row>
    <row r="13" spans="1:7" ht="16.2" thickBot="1" x14ac:dyDescent="0.35">
      <c r="A13" s="18" t="s">
        <v>12</v>
      </c>
      <c r="B13" s="1">
        <v>5.8505000000000001E-2</v>
      </c>
      <c r="C13" s="4">
        <f t="shared" si="0"/>
        <v>3876.4242899999999</v>
      </c>
      <c r="D13" s="3">
        <v>125.04594483870967</v>
      </c>
      <c r="E13" s="8">
        <f t="shared" si="1"/>
        <v>3.5932742769744164</v>
      </c>
      <c r="G13" s="7"/>
    </row>
    <row r="14" spans="1:7" ht="16.2" thickBot="1" x14ac:dyDescent="0.35">
      <c r="A14" s="18" t="s">
        <v>13</v>
      </c>
      <c r="B14" s="1">
        <v>0.117688</v>
      </c>
      <c r="C14" s="4">
        <f t="shared" si="0"/>
        <v>7797.7715040000003</v>
      </c>
      <c r="D14" s="3">
        <v>259.92571680000003</v>
      </c>
      <c r="E14" s="8">
        <f t="shared" si="1"/>
        <v>7.4691297931034502</v>
      </c>
      <c r="G14" s="7"/>
    </row>
    <row r="15" spans="1:7" ht="16.2" thickBot="1" x14ac:dyDescent="0.35">
      <c r="A15" s="18" t="s">
        <v>14</v>
      </c>
      <c r="B15" s="1">
        <v>0.17183799999999999</v>
      </c>
      <c r="C15" s="4">
        <f t="shared" si="0"/>
        <v>11385.642204</v>
      </c>
      <c r="D15" s="3">
        <v>367.27878077419354</v>
      </c>
      <c r="E15" s="8">
        <f t="shared" si="1"/>
        <v>10.553987953281425</v>
      </c>
      <c r="G15" s="7"/>
    </row>
  </sheetData>
  <mergeCells count="5">
    <mergeCell ref="A1:A3"/>
    <mergeCell ref="B1:B3"/>
    <mergeCell ref="C1:C2"/>
    <mergeCell ref="E2:E3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3 gyerek</vt:lpstr>
      <vt:lpstr>4 gyerek</vt:lpstr>
      <vt:lpstr>5 gyerek</vt:lpstr>
      <vt:lpstr>6 gyerek</vt:lpstr>
      <vt:lpstr>7 gyerek</vt:lpstr>
    </vt:vector>
  </TitlesOfParts>
  <Company>MVMI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Dobos Barbara</dc:creator>
  <cp:lastModifiedBy>Dobos Barbara</cp:lastModifiedBy>
  <dcterms:created xsi:type="dcterms:W3CDTF">2024-12-18T13:08:16Z</dcterms:created>
  <dcterms:modified xsi:type="dcterms:W3CDTF">2024-12-19T10:03:08Z</dcterms:modified>
</cp:coreProperties>
</file>